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45" activeTab="0"/>
  </bookViews>
  <sheets>
    <sheet name="5.melléklet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<sst xmlns="http://schemas.openxmlformats.org/spreadsheetml/2006/main" count="51" uniqueCount="51">
  <si>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Ezer forintban !</t>
  </si>
  <si>
    <t>Pénzforgalom nélküli bevételek</t>
  </si>
  <si>
    <t>Megnevezés</t>
  </si>
  <si>
    <t>Sor-
szám</t>
  </si>
  <si>
    <t>Pénzforgalom nélküli kiadások</t>
  </si>
  <si>
    <t>Teljesítés</t>
  </si>
  <si>
    <t>Rövid lejáratú hitelek törlesztése</t>
  </si>
  <si>
    <t>Hosszú lejáratú hitelek törlesztése</t>
  </si>
  <si>
    <t>Eredeti</t>
  </si>
  <si>
    <t>Módosított</t>
  </si>
  <si>
    <t>előirányzat</t>
  </si>
  <si>
    <t xml:space="preserve">Kiegyenlítő, függő, átfutó kiadások </t>
  </si>
  <si>
    <t>15-ből likvid hitelek kiadása</t>
  </si>
  <si>
    <t>Pénzforgalmi kiadások (13+19)</t>
  </si>
  <si>
    <t>Kiadások összesen ( 20+21+22 )</t>
  </si>
  <si>
    <t>Pénzforgalmi bevételek (36+42 )</t>
  </si>
  <si>
    <t>Bevételek összesen ( 43+…+46)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</si>
  <si>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</si>
  <si>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</si>
  <si>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</si>
  <si>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</si>
  <si>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Kiegyenlítő, függő, átfutó bevételek</t>
  </si>
  <si>
    <t>Költségvetési pénzforgalmi bevételek összesen 
(24+..+28+30+31+32+34+35)</t>
  </si>
  <si>
    <t>Rövid lejáratú hitelek felvétele</t>
  </si>
  <si>
    <t>Továbbadási (lebonyolítási) célú bevételek</t>
  </si>
  <si>
    <t>Költségvetési pénzforgalmi kiadások összesen ( 01+...+12 )</t>
  </si>
  <si>
    <t>TISZANÁNA KÖZSÉGI ÖNKORMÁNYZAT</t>
  </si>
  <si>
    <t xml:space="preserve">                         EGYSZERŰSÍTETT PÉNZFORGALMI JELENTÉS                       5.mell.</t>
  </si>
  <si>
    <t xml:space="preserve">Irányítószervi támogatás </t>
  </si>
  <si>
    <t>irányítószervi támogatás folyósítása</t>
  </si>
  <si>
    <t>maradvány igénybevétele</t>
  </si>
  <si>
    <t>államháztartáson belüli megelőlegezések</t>
  </si>
  <si>
    <t>2015. ÉV</t>
  </si>
  <si>
    <t>Személyi juttatások K1</t>
  </si>
  <si>
    <t>Munkaadókat terhelő járulék K2</t>
  </si>
  <si>
    <t>Dologi és egyéb folyó  kiadások K3</t>
  </si>
  <si>
    <t>Ellátottak pénzbeli juttatásai K4</t>
  </si>
  <si>
    <t>Egyéb működési kiadások K5</t>
  </si>
  <si>
    <t>Beruházások K6</t>
  </si>
  <si>
    <t>Felújítások K7</t>
  </si>
  <si>
    <t>Egyéb felhalmozási kiadások K8</t>
  </si>
  <si>
    <t>államháztartáson belüli megelőlegezések visszafiz.</t>
  </si>
  <si>
    <t>Működési célú támogatások államháztartáson belülről  B1</t>
  </si>
  <si>
    <t>Felhalmozási célú támogatások államháztartáson belülről B2</t>
  </si>
  <si>
    <t>Közhatalmi bevételek B3</t>
  </si>
  <si>
    <t>Működési bevételek B4</t>
  </si>
  <si>
    <t>Felhalmozási bevételek B5</t>
  </si>
  <si>
    <t>Működési célú átvett pénzeszközök B6</t>
  </si>
  <si>
    <t>Felhalmozási célú átvett pénzeszközök B7</t>
  </si>
  <si>
    <t>Finanszírozási kiadások összesen (14+15+17+18)  K9</t>
  </si>
  <si>
    <t>Finanszírozási bevételek összesen (37+38+40+41) B8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</si>
</sst>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54">
    <font>
      <sz val="10"/>
      <name val="Times New Roman CE"/>
      <family val="0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b/>
      <sz val="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1" fillId="0" borderId="0" xfId="58" applyFont="1" applyFill="1">
      <alignment/>
      <protection/>
    </xf>
    <xf numFmtId="0" fontId="13" fillId="0" borderId="0" xfId="58" applyFont="1" applyFill="1" applyAlignment="1">
      <alignment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0" fillId="0" borderId="0" xfId="58" applyFont="1" applyFill="1">
      <alignment/>
      <protection/>
    </xf>
    <xf numFmtId="0" fontId="15" fillId="0" borderId="11" xfId="58" applyNumberFormat="1" applyFont="1" applyFill="1" applyBorder="1" applyAlignment="1" applyProtection="1">
      <alignment horizontal="center" vertical="center"/>
      <protection/>
    </xf>
    <xf numFmtId="0" fontId="15" fillId="0" borderId="12" xfId="58" applyNumberFormat="1" applyFont="1" applyFill="1" applyBorder="1" applyAlignment="1" applyProtection="1">
      <alignment horizontal="center" vertical="center"/>
      <protection/>
    </xf>
    <xf numFmtId="0" fontId="15" fillId="0" borderId="13" xfId="58" applyNumberFormat="1" applyFont="1" applyFill="1" applyBorder="1" applyAlignment="1" applyProtection="1">
      <alignment horizontal="center" vertical="center"/>
      <protection/>
    </xf>
    <xf numFmtId="172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left" vertical="center" wrapText="1"/>
      <protection/>
    </xf>
    <xf numFmtId="184" fontId="8" fillId="0" borderId="15" xfId="58" applyNumberFormat="1" applyFont="1" applyFill="1" applyBorder="1" applyAlignment="1" applyProtection="1">
      <alignment horizontal="right" vertical="center"/>
      <protection locked="0"/>
    </xf>
    <xf numFmtId="184" fontId="8" fillId="0" borderId="16" xfId="58" applyNumberFormat="1" applyFont="1" applyFill="1" applyBorder="1" applyAlignment="1" applyProtection="1">
      <alignment horizontal="right" vertical="center"/>
      <protection locked="0"/>
    </xf>
    <xf numFmtId="172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left" vertical="center" wrapText="1"/>
      <protection/>
    </xf>
    <xf numFmtId="184" fontId="8" fillId="0" borderId="18" xfId="58" applyNumberFormat="1" applyFont="1" applyFill="1" applyBorder="1" applyAlignment="1" applyProtection="1">
      <alignment horizontal="right" vertical="center"/>
      <protection locked="0"/>
    </xf>
    <xf numFmtId="184" fontId="8" fillId="0" borderId="19" xfId="58" applyNumberFormat="1" applyFont="1" applyFill="1" applyBorder="1" applyAlignment="1" applyProtection="1">
      <alignment horizontal="right" vertical="center"/>
      <protection locked="0"/>
    </xf>
    <xf numFmtId="172" fontId="8" fillId="0" borderId="20" xfId="58" applyNumberFormat="1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left" vertical="center" wrapText="1"/>
      <protection/>
    </xf>
    <xf numFmtId="184" fontId="8" fillId="0" borderId="21" xfId="58" applyNumberFormat="1" applyFont="1" applyFill="1" applyBorder="1" applyAlignment="1" applyProtection="1">
      <alignment horizontal="right" vertical="center"/>
      <protection locked="0"/>
    </xf>
    <xf numFmtId="184" fontId="8" fillId="0" borderId="22" xfId="58" applyNumberFormat="1" applyFont="1" applyFill="1" applyBorder="1" applyAlignment="1" applyProtection="1">
      <alignment horizontal="right" vertical="center"/>
      <protection locked="0"/>
    </xf>
    <xf numFmtId="172" fontId="7" fillId="0" borderId="23" xfId="58" applyNumberFormat="1" applyFont="1" applyFill="1" applyBorder="1" applyAlignment="1">
      <alignment horizontal="center" vertical="center"/>
      <protection/>
    </xf>
    <xf numFmtId="0" fontId="7" fillId="0" borderId="24" xfId="58" applyFont="1" applyFill="1" applyBorder="1" applyAlignment="1">
      <alignment horizontal="left" vertical="center" wrapText="1"/>
      <protection/>
    </xf>
    <xf numFmtId="184" fontId="8" fillId="0" borderId="15" xfId="58" applyNumberFormat="1" applyFont="1" applyFill="1" applyBorder="1" applyAlignment="1" applyProtection="1">
      <alignment vertical="center"/>
      <protection locked="0"/>
    </xf>
    <xf numFmtId="184" fontId="8" fillId="0" borderId="16" xfId="58" applyNumberFormat="1" applyFont="1" applyFill="1" applyBorder="1" applyAlignment="1" applyProtection="1">
      <alignment vertical="center"/>
      <protection locked="0"/>
    </xf>
    <xf numFmtId="184" fontId="8" fillId="0" borderId="21" xfId="58" applyNumberFormat="1" applyFont="1" applyFill="1" applyBorder="1" applyAlignment="1" applyProtection="1">
      <alignment vertical="center"/>
      <protection locked="0"/>
    </xf>
    <xf numFmtId="184" fontId="8" fillId="0" borderId="22" xfId="58" applyNumberFormat="1" applyFont="1" applyFill="1" applyBorder="1" applyAlignment="1" applyProtection="1">
      <alignment vertical="center"/>
      <protection locked="0"/>
    </xf>
    <xf numFmtId="0" fontId="8" fillId="0" borderId="18" xfId="58" applyFont="1" applyFill="1" applyBorder="1" applyAlignment="1" quotePrefix="1">
      <alignment horizontal="left" vertical="center" wrapText="1"/>
      <protection/>
    </xf>
    <xf numFmtId="0" fontId="8" fillId="0" borderId="21" xfId="58" applyFont="1" applyFill="1" applyBorder="1" applyAlignment="1" quotePrefix="1">
      <alignment horizontal="left" vertical="center" wrapText="1"/>
      <protection/>
    </xf>
    <xf numFmtId="172" fontId="7" fillId="0" borderId="25" xfId="58" applyNumberFormat="1" applyFont="1" applyFill="1" applyBorder="1" applyAlignment="1">
      <alignment horizontal="center" vertical="center"/>
      <protection/>
    </xf>
    <xf numFmtId="0" fontId="7" fillId="0" borderId="26" xfId="58" applyFont="1" applyFill="1" applyBorder="1" applyAlignment="1">
      <alignment horizontal="left" vertical="center" wrapText="1"/>
      <protection/>
    </xf>
    <xf numFmtId="0" fontId="7" fillId="0" borderId="27" xfId="58" applyFont="1" applyFill="1" applyBorder="1" applyAlignment="1">
      <alignment horizontal="left" vertical="center" wrapText="1"/>
      <protection/>
    </xf>
    <xf numFmtId="0" fontId="10" fillId="0" borderId="0" xfId="58" applyFill="1">
      <alignment/>
      <protection/>
    </xf>
    <xf numFmtId="184" fontId="8" fillId="0" borderId="18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Fill="1">
      <alignment/>
      <protection/>
    </xf>
    <xf numFmtId="0" fontId="10" fillId="0" borderId="0" xfId="58" applyFill="1" applyAlignment="1">
      <alignment vertical="center"/>
      <protection/>
    </xf>
    <xf numFmtId="184" fontId="9" fillId="0" borderId="24" xfId="58" applyNumberFormat="1" applyFont="1" applyFill="1" applyBorder="1" applyAlignment="1">
      <alignment vertical="center"/>
      <protection/>
    </xf>
    <xf numFmtId="184" fontId="9" fillId="0" borderId="28" xfId="58" applyNumberFormat="1" applyFont="1" applyFill="1" applyBorder="1" applyAlignment="1">
      <alignment vertical="center"/>
      <protection/>
    </xf>
    <xf numFmtId="184" fontId="8" fillId="0" borderId="19" xfId="58" applyNumberFormat="1" applyFont="1" applyFill="1" applyBorder="1" applyAlignment="1" applyProtection="1">
      <alignment vertical="center"/>
      <protection locked="0"/>
    </xf>
    <xf numFmtId="184" fontId="9" fillId="0" borderId="24" xfId="58" applyNumberFormat="1" applyFont="1" applyFill="1" applyBorder="1" applyAlignment="1" applyProtection="1">
      <alignment vertical="center"/>
      <protection/>
    </xf>
    <xf numFmtId="184" fontId="9" fillId="0" borderId="28" xfId="58" applyNumberFormat="1" applyFont="1" applyFill="1" applyBorder="1" applyAlignment="1" applyProtection="1">
      <alignment vertical="center"/>
      <protection/>
    </xf>
    <xf numFmtId="184" fontId="9" fillId="0" borderId="29" xfId="58" applyNumberFormat="1" applyFont="1" applyFill="1" applyBorder="1" applyAlignment="1" applyProtection="1">
      <alignment vertical="center"/>
      <protection/>
    </xf>
    <xf numFmtId="184" fontId="9" fillId="0" borderId="27" xfId="58" applyNumberFormat="1" applyFont="1" applyFill="1" applyBorder="1" applyAlignment="1" applyProtection="1">
      <alignment vertical="center"/>
      <protection/>
    </xf>
    <xf numFmtId="184" fontId="9" fillId="0" borderId="30" xfId="58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/>
    </xf>
    <xf numFmtId="184" fontId="8" fillId="33" borderId="18" xfId="58" applyNumberFormat="1" applyFont="1" applyFill="1" applyBorder="1" applyAlignment="1" applyProtection="1">
      <alignment vertical="center"/>
      <protection/>
    </xf>
    <xf numFmtId="184" fontId="9" fillId="33" borderId="27" xfId="58" applyNumberFormat="1" applyFont="1" applyFill="1" applyBorder="1" applyAlignment="1" applyProtection="1">
      <alignment vertical="center"/>
      <protection/>
    </xf>
    <xf numFmtId="184" fontId="8" fillId="33" borderId="21" xfId="58" applyNumberFormat="1" applyFont="1" applyFill="1" applyBorder="1" applyAlignment="1" applyProtection="1">
      <alignment vertical="center"/>
      <protection/>
    </xf>
    <xf numFmtId="172" fontId="7" fillId="0" borderId="23" xfId="58" applyNumberFormat="1" applyFont="1" applyFill="1" applyBorder="1" applyAlignment="1">
      <alignment horizontal="center" vertical="center"/>
      <protection/>
    </xf>
    <xf numFmtId="172" fontId="7" fillId="0" borderId="31" xfId="58" applyNumberFormat="1" applyFont="1" applyFill="1" applyBorder="1" applyAlignment="1">
      <alignment horizontal="center" vertical="center"/>
      <protection/>
    </xf>
    <xf numFmtId="0" fontId="8" fillId="0" borderId="32" xfId="58" applyFont="1" applyFill="1" applyBorder="1" applyAlignment="1">
      <alignment horizontal="left" vertical="center" wrapText="1"/>
      <protection/>
    </xf>
    <xf numFmtId="172" fontId="7" fillId="0" borderId="31" xfId="58" applyNumberFormat="1" applyFont="1" applyFill="1" applyBorder="1" applyAlignment="1">
      <alignment horizontal="center" vertical="center"/>
      <protection/>
    </xf>
    <xf numFmtId="172" fontId="7" fillId="0" borderId="33" xfId="58" applyNumberFormat="1" applyFont="1" applyFill="1" applyBorder="1" applyAlignment="1">
      <alignment horizontal="center" vertical="center"/>
      <protection/>
    </xf>
    <xf numFmtId="0" fontId="7" fillId="0" borderId="32" xfId="58" applyFont="1" applyFill="1" applyBorder="1" applyAlignment="1">
      <alignment horizontal="left" vertical="center" wrapText="1"/>
      <protection/>
    </xf>
    <xf numFmtId="184" fontId="9" fillId="0" borderId="32" xfId="58" applyNumberFormat="1" applyFont="1" applyFill="1" applyBorder="1" applyAlignment="1">
      <alignment vertical="center"/>
      <protection/>
    </xf>
    <xf numFmtId="184" fontId="9" fillId="0" borderId="34" xfId="58" applyNumberFormat="1" applyFont="1" applyFill="1" applyBorder="1" applyAlignment="1">
      <alignment vertical="center"/>
      <protection/>
    </xf>
    <xf numFmtId="184" fontId="7" fillId="0" borderId="34" xfId="58" applyNumberFormat="1" applyFont="1" applyFill="1" applyBorder="1" applyAlignment="1">
      <alignment vertical="center"/>
      <protection/>
    </xf>
    <xf numFmtId="184" fontId="7" fillId="0" borderId="29" xfId="58" applyNumberFormat="1" applyFont="1" applyFill="1" applyBorder="1" applyAlignment="1" applyProtection="1">
      <alignment vertical="center"/>
      <protection/>
    </xf>
    <xf numFmtId="184" fontId="9" fillId="0" borderId="24" xfId="58" applyNumberFormat="1" applyFont="1" applyFill="1" applyBorder="1" applyAlignment="1" applyProtection="1">
      <alignment vertical="center"/>
      <protection/>
    </xf>
    <xf numFmtId="0" fontId="1" fillId="0" borderId="0" xfId="58" applyFont="1" applyFill="1" applyAlignment="1" applyProtection="1">
      <alignment horizontal="center" vertical="center"/>
      <protection locked="0"/>
    </xf>
    <xf numFmtId="0" fontId="4" fillId="0" borderId="0" xfId="58" applyFont="1" applyFill="1" applyAlignment="1">
      <alignment horizontal="center"/>
      <protection/>
    </xf>
    <xf numFmtId="0" fontId="4" fillId="0" borderId="0" xfId="58" applyFont="1" applyFill="1" applyAlignment="1" applyProtection="1">
      <alignment horizontal="center" vertical="center"/>
      <protection locked="0"/>
    </xf>
    <xf numFmtId="0" fontId="3" fillId="0" borderId="35" xfId="58" applyFont="1" applyFill="1" applyBorder="1" applyAlignment="1">
      <alignment horizontal="right"/>
      <protection/>
    </xf>
    <xf numFmtId="0" fontId="2" fillId="0" borderId="25" xfId="58" applyFont="1" applyFill="1" applyBorder="1" applyAlignment="1" quotePrefix="1">
      <alignment horizontal="center" vertical="center" wrapText="1"/>
      <protection/>
    </xf>
    <xf numFmtId="0" fontId="2" fillId="0" borderId="33" xfId="58" applyFont="1" applyFill="1" applyBorder="1" applyAlignment="1" quotePrefix="1">
      <alignment horizontal="center" vertical="center" wrapText="1"/>
      <protection/>
    </xf>
    <xf numFmtId="0" fontId="2" fillId="0" borderId="26" xfId="58" applyFont="1" applyFill="1" applyBorder="1" applyAlignment="1">
      <alignment horizontal="center" vertical="center"/>
      <protection/>
    </xf>
    <xf numFmtId="0" fontId="2" fillId="0" borderId="32" xfId="58" applyFont="1" applyFill="1" applyBorder="1" applyAlignment="1">
      <alignment horizontal="center" vertical="center"/>
      <protection/>
    </xf>
    <xf numFmtId="0" fontId="2" fillId="0" borderId="29" xfId="58" applyFont="1" applyFill="1" applyBorder="1" applyAlignment="1">
      <alignment horizontal="center" vertical="center"/>
      <protection/>
    </xf>
    <xf numFmtId="0" fontId="2" fillId="0" borderId="34" xfId="58" applyFont="1" applyFill="1" applyBorder="1" applyAlignment="1">
      <alignment horizontal="center" vertical="center"/>
      <protection/>
    </xf>
    <xf numFmtId="0" fontId="2" fillId="0" borderId="36" xfId="58" applyFont="1" applyFill="1" applyBorder="1" applyAlignment="1">
      <alignment horizontal="center" vertical="center"/>
      <protection/>
    </xf>
    <xf numFmtId="0" fontId="2" fillId="0" borderId="37" xfId="58" applyFont="1" applyFill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mint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115" workbookViewId="0" topLeftCell="A10">
      <selection activeCell="B63" sqref="B63"/>
    </sheetView>
  </sheetViews>
  <sheetFormatPr defaultColWidth="9.00390625" defaultRowHeight="12.75"/>
  <cols>
    <col min="1" max="1" width="6.50390625" style="4" customWidth="1"/>
    <col min="2" max="2" width="59.50390625" style="4" customWidth="1"/>
    <col min="3" max="5" width="16.00390625" style="31" customWidth="1"/>
    <col min="6" max="16384" width="9.375" style="31" customWidth="1"/>
  </cols>
  <sheetData>
    <row r="1" spans="1:5" s="1" customFormat="1" ht="29.25" customHeight="1">
      <c r="A1" s="58" t="s">
        <v>26</v>
      </c>
      <c r="B1" s="58"/>
      <c r="C1" s="58"/>
      <c r="D1" s="58"/>
      <c r="E1" s="58"/>
    </row>
    <row r="2" spans="1:5" s="1" customFormat="1" ht="21" customHeight="1">
      <c r="A2" s="59" t="s">
        <v>27</v>
      </c>
      <c r="B2" s="59"/>
      <c r="C2" s="59"/>
      <c r="D2" s="59"/>
      <c r="E2" s="59"/>
    </row>
    <row r="3" spans="1:5" s="1" customFormat="1" ht="23.25" customHeight="1">
      <c r="A3" s="60" t="s">
        <v>32</v>
      </c>
      <c r="B3" s="60"/>
      <c r="C3" s="60"/>
      <c r="D3" s="60"/>
      <c r="E3" s="60"/>
    </row>
    <row r="4" spans="1:5" ht="13.5" customHeight="1" thickBot="1">
      <c r="A4" s="61" t="s">
        <v>0</v>
      </c>
      <c r="B4" s="61"/>
      <c r="C4" s="61"/>
      <c r="D4" s="61"/>
      <c r="E4" s="61"/>
    </row>
    <row r="5" spans="1:5" s="33" customFormat="1" ht="28.5" customHeight="1">
      <c r="A5" s="62" t="s">
        <v>3</v>
      </c>
      <c r="B5" s="64" t="s">
        <v>2</v>
      </c>
      <c r="C5" s="3" t="s">
        <v>8</v>
      </c>
      <c r="D5" s="3" t="s">
        <v>9</v>
      </c>
      <c r="E5" s="66" t="s">
        <v>5</v>
      </c>
    </row>
    <row r="6" spans="1:5" s="33" customFormat="1" ht="12.75">
      <c r="A6" s="63"/>
      <c r="B6" s="65"/>
      <c r="C6" s="68" t="s">
        <v>10</v>
      </c>
      <c r="D6" s="69"/>
      <c r="E6" s="67"/>
    </row>
    <row r="7" spans="1:5" s="34" customFormat="1" ht="15" customHeight="1" thickBot="1">
      <c r="A7" s="5">
        <v>1</v>
      </c>
      <c r="B7" s="6">
        <v>2</v>
      </c>
      <c r="C7" s="6">
        <v>3</v>
      </c>
      <c r="D7" s="6">
        <v>4</v>
      </c>
      <c r="E7" s="7">
        <v>5</v>
      </c>
    </row>
    <row r="8" spans="1:5" s="34" customFormat="1" ht="12.75">
      <c r="A8" s="8">
        <v>1</v>
      </c>
      <c r="B8" s="9" t="s">
        <v>33</v>
      </c>
      <c r="C8" s="10">
        <v>118291</v>
      </c>
      <c r="D8" s="10">
        <v>349112</v>
      </c>
      <c r="E8" s="11">
        <v>347063</v>
      </c>
    </row>
    <row r="9" spans="1:5" s="34" customFormat="1" ht="12.75">
      <c r="A9" s="12">
        <v>2</v>
      </c>
      <c r="B9" s="13" t="s">
        <v>34</v>
      </c>
      <c r="C9" s="14">
        <v>32857</v>
      </c>
      <c r="D9" s="14">
        <v>64868</v>
      </c>
      <c r="E9" s="15">
        <v>64868</v>
      </c>
    </row>
    <row r="10" spans="1:5" s="34" customFormat="1" ht="12.75">
      <c r="A10" s="12">
        <v>3</v>
      </c>
      <c r="B10" s="13" t="s">
        <v>35</v>
      </c>
      <c r="C10" s="14">
        <v>87115</v>
      </c>
      <c r="D10" s="14">
        <v>145304</v>
      </c>
      <c r="E10" s="15">
        <v>120955</v>
      </c>
    </row>
    <row r="11" spans="1:5" s="34" customFormat="1" ht="12.75">
      <c r="A11" s="12">
        <v>4</v>
      </c>
      <c r="B11" s="13" t="s">
        <v>36</v>
      </c>
      <c r="C11" s="14">
        <v>32173</v>
      </c>
      <c r="D11" s="14">
        <v>71131</v>
      </c>
      <c r="E11" s="15">
        <v>51327</v>
      </c>
    </row>
    <row r="12" spans="1:5" s="34" customFormat="1" ht="12.75">
      <c r="A12" s="12">
        <v>5</v>
      </c>
      <c r="B12" s="13" t="s">
        <v>37</v>
      </c>
      <c r="C12" s="14">
        <v>26328</v>
      </c>
      <c r="D12" s="14">
        <v>66784</v>
      </c>
      <c r="E12" s="15">
        <v>62214</v>
      </c>
    </row>
    <row r="13" spans="1:5" s="34" customFormat="1" ht="12.75">
      <c r="A13" s="12">
        <v>6</v>
      </c>
      <c r="B13" s="13" t="s">
        <v>38</v>
      </c>
      <c r="C13" s="14">
        <v>21077</v>
      </c>
      <c r="D13" s="14">
        <v>38716</v>
      </c>
      <c r="E13" s="15">
        <v>37191</v>
      </c>
    </row>
    <row r="14" spans="1:5" s="34" customFormat="1" ht="12.75">
      <c r="A14" s="12">
        <v>7</v>
      </c>
      <c r="B14" s="13" t="s">
        <v>39</v>
      </c>
      <c r="C14" s="14">
        <v>0</v>
      </c>
      <c r="D14" s="14">
        <v>9243</v>
      </c>
      <c r="E14" s="15">
        <v>1986</v>
      </c>
    </row>
    <row r="15" spans="1:5" s="34" customFormat="1" ht="12.75">
      <c r="A15" s="16">
        <v>8</v>
      </c>
      <c r="B15" s="17" t="s">
        <v>40</v>
      </c>
      <c r="C15" s="18">
        <v>0</v>
      </c>
      <c r="D15" s="18">
        <v>5099</v>
      </c>
      <c r="E15" s="19">
        <v>5099</v>
      </c>
    </row>
    <row r="16" spans="1:5" s="34" customFormat="1" ht="12.75">
      <c r="A16" s="12"/>
      <c r="B16" s="13"/>
      <c r="C16" s="14"/>
      <c r="D16" s="14"/>
      <c r="E16" s="15"/>
    </row>
    <row r="17" spans="1:5" s="34" customFormat="1" ht="12.75">
      <c r="A17" s="16"/>
      <c r="B17" s="13"/>
      <c r="C17" s="14"/>
      <c r="D17" s="14"/>
      <c r="E17" s="15"/>
    </row>
    <row r="18" spans="1:5" s="34" customFormat="1" ht="12.75">
      <c r="A18" s="12"/>
      <c r="B18" s="13"/>
      <c r="C18" s="14"/>
      <c r="D18" s="14"/>
      <c r="E18" s="15"/>
    </row>
    <row r="19" spans="1:5" s="34" customFormat="1" ht="13.5" thickBot="1">
      <c r="A19" s="16"/>
      <c r="B19" s="13"/>
      <c r="C19" s="18">
        <v>0</v>
      </c>
      <c r="D19" s="18">
        <v>0</v>
      </c>
      <c r="E19" s="19"/>
    </row>
    <row r="20" spans="1:5" s="2" customFormat="1" ht="15.75" thickBot="1">
      <c r="A20" s="20">
        <v>9</v>
      </c>
      <c r="B20" s="21" t="s">
        <v>25</v>
      </c>
      <c r="C20" s="35">
        <f>SUM(C8:C19)</f>
        <v>317841</v>
      </c>
      <c r="D20" s="35">
        <f>SUM(D8:D19)</f>
        <v>750257</v>
      </c>
      <c r="E20" s="36">
        <f>SUM(E8:E19)</f>
        <v>690703</v>
      </c>
    </row>
    <row r="21" spans="1:5" s="2" customFormat="1" ht="15">
      <c r="A21" s="8">
        <v>10</v>
      </c>
      <c r="B21" s="9" t="s">
        <v>7</v>
      </c>
      <c r="C21" s="22"/>
      <c r="D21" s="22"/>
      <c r="E21" s="23"/>
    </row>
    <row r="22" spans="1:5" s="2" customFormat="1" ht="15">
      <c r="A22" s="16">
        <v>11</v>
      </c>
      <c r="B22" s="17" t="s">
        <v>6</v>
      </c>
      <c r="C22" s="24">
        <v>5300</v>
      </c>
      <c r="D22" s="24">
        <v>5300</v>
      </c>
      <c r="E22" s="25">
        <v>5300</v>
      </c>
    </row>
    <row r="23" spans="1:5" s="2" customFormat="1" ht="15">
      <c r="A23" s="16">
        <v>12</v>
      </c>
      <c r="B23" s="17" t="s">
        <v>12</v>
      </c>
      <c r="C23" s="24"/>
      <c r="D23" s="24"/>
      <c r="E23" s="25"/>
    </row>
    <row r="24" spans="1:5" s="2" customFormat="1" ht="15">
      <c r="A24" s="16">
        <v>13</v>
      </c>
      <c r="B24" s="17" t="s">
        <v>41</v>
      </c>
      <c r="C24" s="24"/>
      <c r="D24" s="24">
        <v>8108</v>
      </c>
      <c r="E24" s="25">
        <v>8108</v>
      </c>
    </row>
    <row r="25" spans="1:5" s="2" customFormat="1" ht="15.75" thickBot="1">
      <c r="A25" s="16">
        <v>14</v>
      </c>
      <c r="B25" s="17" t="s">
        <v>29</v>
      </c>
      <c r="C25" s="24">
        <v>122610</v>
      </c>
      <c r="D25" s="24">
        <v>124289</v>
      </c>
      <c r="E25" s="25">
        <v>122838</v>
      </c>
    </row>
    <row r="26" spans="1:5" s="2" customFormat="1" ht="15.75" thickBot="1">
      <c r="A26" s="20">
        <v>15</v>
      </c>
      <c r="B26" s="21" t="s">
        <v>49</v>
      </c>
      <c r="C26" s="35">
        <f>SUM(C21:C22,C24:C25)</f>
        <v>127910</v>
      </c>
      <c r="D26" s="35">
        <f>SUM(D21:D22,D24:D25)</f>
        <v>137697</v>
      </c>
      <c r="E26" s="36">
        <f>SUM(E21:E22,E24:E25)</f>
        <v>136246</v>
      </c>
    </row>
    <row r="27" spans="1:5" s="2" customFormat="1" ht="15.75" thickBot="1">
      <c r="A27" s="20">
        <v>16</v>
      </c>
      <c r="B27" s="21" t="s">
        <v>13</v>
      </c>
      <c r="C27" s="35">
        <f>C20+C26</f>
        <v>445751</v>
      </c>
      <c r="D27" s="35">
        <f>D20+D26</f>
        <v>887954</v>
      </c>
      <c r="E27" s="36">
        <f>E20+E26</f>
        <v>826949</v>
      </c>
    </row>
    <row r="28" spans="1:5" s="34" customFormat="1" ht="12.75">
      <c r="A28" s="8">
        <v>17</v>
      </c>
      <c r="B28" s="9" t="s">
        <v>4</v>
      </c>
      <c r="C28" s="22"/>
      <c r="D28" s="22"/>
      <c r="E28" s="23"/>
    </row>
    <row r="29" spans="1:5" s="34" customFormat="1" ht="13.5" thickBot="1">
      <c r="A29" s="16">
        <v>18</v>
      </c>
      <c r="B29" s="17" t="s">
        <v>11</v>
      </c>
      <c r="C29" s="44"/>
      <c r="D29" s="44"/>
      <c r="E29" s="25"/>
    </row>
    <row r="30" spans="1:5" s="2" customFormat="1" ht="15.75" thickBot="1">
      <c r="A30" s="20">
        <v>19</v>
      </c>
      <c r="B30" s="21" t="s">
        <v>14</v>
      </c>
      <c r="C30" s="35">
        <f>SUM(C27:C29)</f>
        <v>445751</v>
      </c>
      <c r="D30" s="35">
        <f>SUM(D27:D29)</f>
        <v>887954</v>
      </c>
      <c r="E30" s="36">
        <f>SUM(E27:E29)</f>
        <v>826949</v>
      </c>
    </row>
    <row r="31" spans="1:5" s="2" customFormat="1" ht="15">
      <c r="A31" s="51"/>
      <c r="B31" s="52"/>
      <c r="C31" s="53"/>
      <c r="D31" s="53"/>
      <c r="E31" s="54"/>
    </row>
    <row r="32" spans="1:5" s="2" customFormat="1" ht="15">
      <c r="A32" s="51"/>
      <c r="B32" s="52"/>
      <c r="C32" s="53"/>
      <c r="D32" s="53"/>
      <c r="E32" s="55"/>
    </row>
    <row r="33" spans="1:5" s="34" customFormat="1" ht="12.75">
      <c r="A33" s="8">
        <v>20</v>
      </c>
      <c r="B33" s="9" t="s">
        <v>42</v>
      </c>
      <c r="C33" s="22">
        <v>250089</v>
      </c>
      <c r="D33" s="22">
        <v>557041</v>
      </c>
      <c r="E33" s="23">
        <v>588641</v>
      </c>
    </row>
    <row r="34" spans="1:5" s="34" customFormat="1" ht="12.75">
      <c r="A34" s="12">
        <v>21</v>
      </c>
      <c r="B34" s="13" t="s">
        <v>43</v>
      </c>
      <c r="C34" s="32">
        <v>0</v>
      </c>
      <c r="D34" s="32">
        <v>18700</v>
      </c>
      <c r="E34" s="37">
        <v>26679</v>
      </c>
    </row>
    <row r="35" spans="1:5" s="34" customFormat="1" ht="12.75">
      <c r="A35" s="12">
        <v>22</v>
      </c>
      <c r="B35" s="13" t="s">
        <v>44</v>
      </c>
      <c r="C35" s="32">
        <v>26000</v>
      </c>
      <c r="D35" s="32">
        <v>36757</v>
      </c>
      <c r="E35" s="37">
        <v>33952</v>
      </c>
    </row>
    <row r="36" spans="1:5" s="34" customFormat="1" ht="12.75">
      <c r="A36" s="12">
        <v>23</v>
      </c>
      <c r="B36" s="13" t="s">
        <v>45</v>
      </c>
      <c r="C36" s="32">
        <v>4500</v>
      </c>
      <c r="D36" s="32">
        <v>11406</v>
      </c>
      <c r="E36" s="37">
        <v>7858</v>
      </c>
    </row>
    <row r="37" spans="1:5" s="34" customFormat="1" ht="12.75">
      <c r="A37" s="12">
        <v>24</v>
      </c>
      <c r="B37" s="26" t="s">
        <v>46</v>
      </c>
      <c r="C37" s="32"/>
      <c r="D37" s="32">
        <v>1338</v>
      </c>
      <c r="E37" s="37">
        <v>361</v>
      </c>
    </row>
    <row r="38" spans="1:5" s="34" customFormat="1" ht="12.75">
      <c r="A38" s="12"/>
      <c r="B38" s="13"/>
      <c r="C38" s="32"/>
      <c r="D38" s="32"/>
      <c r="E38" s="37"/>
    </row>
    <row r="39" spans="1:5" s="34" customFormat="1" ht="12.75">
      <c r="A39" s="12">
        <v>25</v>
      </c>
      <c r="B39" s="13" t="s">
        <v>47</v>
      </c>
      <c r="C39" s="32">
        <v>30240</v>
      </c>
      <c r="D39" s="32">
        <v>83587</v>
      </c>
      <c r="E39" s="37">
        <v>47952</v>
      </c>
    </row>
    <row r="40" spans="1:5" s="34" customFormat="1" ht="12.75">
      <c r="A40" s="16"/>
      <c r="B40" s="13"/>
      <c r="C40" s="24"/>
      <c r="D40" s="24"/>
      <c r="E40" s="25"/>
    </row>
    <row r="41" spans="1:5" s="34" customFormat="1" ht="12.75">
      <c r="A41" s="12">
        <v>26</v>
      </c>
      <c r="B41" s="13" t="s">
        <v>48</v>
      </c>
      <c r="C41" s="32">
        <v>0</v>
      </c>
      <c r="D41" s="32">
        <v>3136</v>
      </c>
      <c r="E41" s="37">
        <v>3557</v>
      </c>
    </row>
    <row r="42" spans="1:5" s="34" customFormat="1" ht="12.75">
      <c r="A42" s="16"/>
      <c r="B42" s="27"/>
      <c r="C42" s="24"/>
      <c r="D42" s="24"/>
      <c r="E42" s="25"/>
    </row>
    <row r="43" spans="1:5" s="34" customFormat="1" ht="12.75">
      <c r="A43" s="12"/>
      <c r="B43" s="13"/>
      <c r="C43" s="32"/>
      <c r="D43" s="32"/>
      <c r="E43" s="37"/>
    </row>
    <row r="44" spans="1:5" s="34" customFormat="1" ht="13.5" thickBot="1">
      <c r="A44" s="16"/>
      <c r="B44" s="9"/>
      <c r="C44" s="24"/>
      <c r="D44" s="24"/>
      <c r="E44" s="25"/>
    </row>
    <row r="45" spans="1:5" s="34" customFormat="1" ht="21.75" thickBot="1">
      <c r="A45" s="20">
        <v>27</v>
      </c>
      <c r="B45" s="21" t="s">
        <v>22</v>
      </c>
      <c r="C45" s="38">
        <f>C33+C34+C35+C36+C37+C39+C40+C41+C43+C44</f>
        <v>310829</v>
      </c>
      <c r="D45" s="38">
        <f>D33+D34+D35+D36+D37+D39+D40+D41+D43+D44</f>
        <v>711965</v>
      </c>
      <c r="E45" s="39">
        <f>E33+E34+E35+E36+E37+E39+E40+E41+E43+E44</f>
        <v>709000</v>
      </c>
    </row>
    <row r="46" spans="1:5" s="34" customFormat="1" ht="12.75">
      <c r="A46" s="8">
        <v>28</v>
      </c>
      <c r="B46" s="9" t="s">
        <v>30</v>
      </c>
      <c r="C46" s="22">
        <v>12312</v>
      </c>
      <c r="D46" s="22">
        <v>43020</v>
      </c>
      <c r="E46" s="23">
        <v>43020</v>
      </c>
    </row>
    <row r="47" spans="1:5" s="34" customFormat="1" ht="12.75">
      <c r="A47" s="12">
        <v>29</v>
      </c>
      <c r="B47" s="9" t="s">
        <v>23</v>
      </c>
      <c r="C47" s="32">
        <v>0</v>
      </c>
      <c r="D47" s="32"/>
      <c r="E47" s="37"/>
    </row>
    <row r="48" spans="1:5" s="34" customFormat="1" ht="12.75">
      <c r="A48" s="12"/>
      <c r="B48" s="49"/>
      <c r="C48" s="22"/>
      <c r="D48" s="22"/>
      <c r="E48" s="23"/>
    </row>
    <row r="49" spans="1:5" s="34" customFormat="1" ht="12.75">
      <c r="A49" s="8">
        <v>30</v>
      </c>
      <c r="B49" s="17" t="s">
        <v>31</v>
      </c>
      <c r="C49" s="22"/>
      <c r="D49" s="22">
        <v>8680</v>
      </c>
      <c r="E49" s="23">
        <v>8680</v>
      </c>
    </row>
    <row r="50" spans="1:5" s="34" customFormat="1" ht="13.5" thickBot="1">
      <c r="A50" s="16">
        <v>31</v>
      </c>
      <c r="B50" s="17" t="s">
        <v>28</v>
      </c>
      <c r="C50" s="24">
        <v>122610</v>
      </c>
      <c r="D50" s="24">
        <v>124289</v>
      </c>
      <c r="E50" s="25">
        <v>122838</v>
      </c>
    </row>
    <row r="51" spans="1:5" s="34" customFormat="1" ht="13.5" thickBot="1">
      <c r="A51" s="20">
        <v>32</v>
      </c>
      <c r="B51" s="21" t="s">
        <v>50</v>
      </c>
      <c r="C51" s="38">
        <f>SUM(C46:C47,C49:C50)</f>
        <v>134922</v>
      </c>
      <c r="D51" s="38">
        <f>SUM(D46:D47,D49:D50)</f>
        <v>175989</v>
      </c>
      <c r="E51" s="39">
        <f>SUM(E46:E47,E49:E50)</f>
        <v>174538</v>
      </c>
    </row>
    <row r="52" spans="1:5" s="2" customFormat="1" ht="15.75" thickBot="1">
      <c r="A52" s="50">
        <v>33</v>
      </c>
      <c r="B52" s="30" t="s">
        <v>15</v>
      </c>
      <c r="C52" s="41">
        <f>C45+C51</f>
        <v>445751</v>
      </c>
      <c r="D52" s="41">
        <f>D45+D51</f>
        <v>887954</v>
      </c>
      <c r="E52" s="42">
        <f>E45+E51</f>
        <v>883538</v>
      </c>
    </row>
    <row r="53" spans="1:5" s="34" customFormat="1" ht="12.75">
      <c r="A53" s="8">
        <v>34</v>
      </c>
      <c r="B53" s="9" t="s">
        <v>1</v>
      </c>
      <c r="C53" s="22">
        <v>0</v>
      </c>
      <c r="D53" s="22">
        <v>0</v>
      </c>
      <c r="E53" s="23">
        <v>0</v>
      </c>
    </row>
    <row r="54" spans="1:5" s="34" customFormat="1" ht="12.75">
      <c r="A54" s="16">
        <v>35</v>
      </c>
      <c r="B54" s="13" t="s">
        <v>24</v>
      </c>
      <c r="C54" s="44"/>
      <c r="D54" s="44"/>
      <c r="E54" s="25"/>
    </row>
    <row r="55" spans="1:5" s="34" customFormat="1" ht="13.5" thickBot="1">
      <c r="A55" s="16">
        <v>36</v>
      </c>
      <c r="B55" s="17" t="s">
        <v>21</v>
      </c>
      <c r="C55" s="46"/>
      <c r="D55" s="46"/>
      <c r="E55" s="25"/>
    </row>
    <row r="56" spans="1:5" s="34" customFormat="1" ht="13.5" thickBot="1">
      <c r="A56" s="28">
        <v>37</v>
      </c>
      <c r="B56" s="29" t="s">
        <v>16</v>
      </c>
      <c r="C56" s="57">
        <f>C52+C53+C54+C55</f>
        <v>445751</v>
      </c>
      <c r="D56" s="38">
        <f>D52+D53+D54+D55</f>
        <v>887954</v>
      </c>
      <c r="E56" s="40">
        <f>E52+E53+E54+E55</f>
        <v>883538</v>
      </c>
    </row>
    <row r="57" spans="1:5" s="34" customFormat="1" ht="13.5" thickBot="1">
      <c r="A57" s="28"/>
      <c r="B57" s="29"/>
      <c r="C57" s="38"/>
      <c r="D57" s="38"/>
      <c r="E57" s="40"/>
    </row>
    <row r="58" spans="1:5" s="34" customFormat="1" ht="13.5" thickBot="1">
      <c r="A58" s="28"/>
      <c r="B58" s="29"/>
      <c r="C58" s="38"/>
      <c r="D58" s="38"/>
      <c r="E58" s="56"/>
    </row>
    <row r="59" spans="1:5" s="34" customFormat="1" ht="21.75" thickBot="1">
      <c r="A59" s="47">
        <v>38</v>
      </c>
      <c r="B59" s="21" t="s">
        <v>17</v>
      </c>
      <c r="C59" s="38">
        <f>C45-C20</f>
        <v>-7012</v>
      </c>
      <c r="D59" s="38">
        <f>D45-D20</f>
        <v>-38292</v>
      </c>
      <c r="E59" s="39">
        <f>E45-E20</f>
        <v>18297</v>
      </c>
    </row>
    <row r="60" spans="1:5" s="34" customFormat="1" ht="32.25" thickBot="1">
      <c r="A60" s="47">
        <v>39</v>
      </c>
      <c r="B60" s="21" t="s">
        <v>18</v>
      </c>
      <c r="C60" s="38">
        <f>+C59+C53-C28</f>
        <v>-7012</v>
      </c>
      <c r="D60" s="38">
        <f>+D59+D53-D28</f>
        <v>-38292</v>
      </c>
      <c r="E60" s="39">
        <f>+E59+E53-E28</f>
        <v>18297</v>
      </c>
    </row>
    <row r="61" spans="1:5" s="34" customFormat="1" ht="13.5" thickBot="1">
      <c r="A61" s="47">
        <v>40</v>
      </c>
      <c r="B61" s="21" t="s">
        <v>19</v>
      </c>
      <c r="C61" s="38">
        <f>+C51-C26</f>
        <v>7012</v>
      </c>
      <c r="D61" s="38">
        <f>+D51-D26</f>
        <v>38292</v>
      </c>
      <c r="E61" s="39"/>
    </row>
    <row r="62" spans="1:5" s="34" customFormat="1" ht="13.5" thickBot="1">
      <c r="A62" s="48">
        <v>41</v>
      </c>
      <c r="B62" s="30" t="s">
        <v>20</v>
      </c>
      <c r="C62" s="45"/>
      <c r="D62" s="45"/>
      <c r="E62" s="42">
        <f>+E54+E55-E29</f>
        <v>0</v>
      </c>
    </row>
    <row r="63" ht="15.75">
      <c r="B63" s="43"/>
    </row>
  </sheetData>
  <sheetProtection/>
  <mergeCells count="8">
    <mergeCell ref="A1:E1"/>
    <mergeCell ref="A2:E2"/>
    <mergeCell ref="A3:E3"/>
    <mergeCell ref="A4:E4"/>
    <mergeCell ref="A5:A6"/>
    <mergeCell ref="B5:B6"/>
    <mergeCell ref="E5:E6"/>
    <mergeCell ref="C6:D6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80" r:id="rId1"/>
  <headerFooter alignWithMargins="0">
    <oddHeader>&amp;R5.melléklet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Hivatal</cp:lastModifiedBy>
  <cp:lastPrinted>2015-05-27T14:13:55Z</cp:lastPrinted>
  <dcterms:created xsi:type="dcterms:W3CDTF">1999-10-30T10:30:45Z</dcterms:created>
  <dcterms:modified xsi:type="dcterms:W3CDTF">2016-05-20T07:53:03Z</dcterms:modified>
  <cp:category/>
  <cp:version/>
  <cp:contentType/>
  <cp:contentStatus/>
</cp:coreProperties>
</file>